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95" yWindow="630" windowWidth="18120" windowHeight="11940"/>
  </bookViews>
  <sheets>
    <sheet name="хоз. НОВЫЕ ЦЕНЫ" sheetId="4" r:id="rId1"/>
    <sheet name="хоз." sheetId="1" r:id="rId2"/>
    <sheet name="Лист3" sheetId="3" r:id="rId3"/>
  </sheets>
  <definedNames>
    <definedName name="_xlnm.Print_Area" localSheetId="0">'хоз. НОВЫЕ ЦЕНЫ'!$A$1:$G$23</definedName>
  </definedNames>
  <calcPr calcId="145621" fullPrecision="0"/>
</workbook>
</file>

<file path=xl/calcChain.xml><?xml version="1.0" encoding="utf-8"?>
<calcChain xmlns="http://schemas.openxmlformats.org/spreadsheetml/2006/main">
  <c r="C19" i="4" l="1"/>
  <c r="G17" i="4"/>
  <c r="G16" i="4" l="1"/>
  <c r="B16" i="4" l="1"/>
  <c r="B17" i="4" s="1"/>
  <c r="E16" i="4" l="1"/>
  <c r="E17" i="4" s="1"/>
  <c r="C16" i="4"/>
  <c r="C17" i="4" s="1"/>
  <c r="F15" i="4"/>
  <c r="F16" i="4" s="1"/>
  <c r="F17" i="4" s="1"/>
  <c r="E8" i="1" l="1"/>
  <c r="E9" i="1" l="1"/>
  <c r="E10" i="1" s="1"/>
  <c r="B9" i="1" l="1"/>
  <c r="B10" i="1" s="1"/>
  <c r="D9" i="1" l="1"/>
  <c r="D10" i="1" s="1"/>
  <c r="C9" i="1"/>
  <c r="C10" i="1" s="1"/>
  <c r="C11" i="1" l="1"/>
  <c r="D11" i="1"/>
  <c r="B11" i="1"/>
  <c r="F9" i="1"/>
  <c r="F10" i="1" s="1"/>
  <c r="E11" i="1" l="1"/>
  <c r="F11" i="1" s="1"/>
</calcChain>
</file>

<file path=xl/sharedStrings.xml><?xml version="1.0" encoding="utf-8"?>
<sst xmlns="http://schemas.openxmlformats.org/spreadsheetml/2006/main" count="47" uniqueCount="35">
  <si>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</si>
  <si>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</si>
  <si>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</si>
  <si>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</si>
  <si>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</si>
  <si>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</si>
  <si>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</si>
  <si>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</si>
  <si>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</si>
  <si>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</si>
  <si>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</si>
  <si>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</si>
  <si>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</si>
  <si>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</si>
  <si>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t>Бумага туалетная.</t>
  </si>
  <si>
    <t>шт.</t>
  </si>
  <si>
    <t xml:space="preserve">Форма выпуска: рулон; Рулон длиной 480 м. ;
Ширина рулона 95 мм.
</t>
  </si>
  <si>
    <r>
      <t>IV. 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rgb="FFFF0000"/>
        <rFont val="Times New Roman"/>
        <family val="1"/>
        <charset val="204"/>
      </rPr>
      <t>213862201905886220100100160011722244</t>
    </r>
    <r>
      <rPr>
        <sz val="10"/>
        <rFont val="Times New Roman"/>
        <family val="1"/>
        <charset val="204"/>
      </rPr>
      <t>)</t>
    </r>
  </si>
  <si>
    <r>
      <t xml:space="preserve">Начальная (максимальная цена) контракта составляет </t>
    </r>
    <r>
      <rPr>
        <sz val="10"/>
        <rFont val="Times New Roman"/>
        <family val="1"/>
        <charset val="204"/>
      </rPr>
      <t>48 591 (сорок восемь тысяч пятьсот девяносто один) рубль 90 копеек</t>
    </r>
    <r>
      <rPr>
        <sz val="10"/>
        <color theme="1"/>
        <rFont val="Times New Roman"/>
        <family val="1"/>
        <charset val="204"/>
      </rPr>
      <t xml:space="preserve">
1* - https://www.komus.ru/
2* - https://www.office-planet.ru/
3* - http://канцгид66.рф
</t>
    </r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</si>
  <si>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</si>
  <si>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</si>
  <si>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</si>
  <si>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</si>
  <si>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</si>
  <si>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>ШИН</t>
  </si>
  <si>
    <t>Шина пневматическая для грузовых автомобилей</t>
  </si>
  <si>
    <t xml:space="preserve">Способ герметизации шины: Бескамерная
Категория использования шины: Зимняя
Номинальный посадочный диаметр обода: 16 дюйм
Номинальная ширина профиля: 185 мм
Номинальное отношение высоты профиля легкой грузовой шины к ее ширине: 75 %
Наличие шипов: Да
Тип рисунка протектора: Зимний
Вид шины по назначению: Легкая грузовая
Индекс категории скорости: R
Дополнительные характеристики:
Тип шины: С
</t>
  </si>
  <si>
    <r>
      <rPr>
        <sz val="10"/>
        <color rgb="FF0000FF"/>
        <rFont val="Times New Roman"/>
        <family val="1"/>
        <charset val="204"/>
      </rPr>
      <t>1* - https://ekaterinburg.74kolesa.ru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https://hm.kolesa-darom.ru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https://mosautoshina.ru</t>
    </r>
  </si>
  <si>
    <t>(Пятьдесят тысяч двести тридцать девять рублей 98 копеек)</t>
  </si>
  <si>
    <t>Зам. Директора</t>
  </si>
  <si>
    <t>В.Ю. Овечкин</t>
  </si>
  <si>
    <t>1*</t>
  </si>
  <si>
    <t>2*</t>
  </si>
  <si>
    <t>3*</t>
  </si>
  <si>
    <t xml:space="preserve"> (ИКЗ - 25 38622019058862201001 0025 001 2211 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</si>
</sst>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2">
    <xf numFmtId="0" fontId="0" fillId="0" borderId="0"/>
    <xf numFmtId="0" fontId="11" fillId="0" borderId="44" applyNumberFormat="0" applyAlignment="0" applyProtection="0">
      <alignment horizontal="left" vertical="top" wrapText="1"/>
    </xf>
  </cellStyleXfs>
  <cellXfs count="11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/>
    </xf>
    <xf numFmtId="0" fontId="4" fillId="0" borderId="27" xfId="0" applyFont="1" applyBorder="1" applyAlignment="1">
      <alignment horizontal="left" vertical="top" wrapText="1"/>
    </xf>
    <xf numFmtId="4" fontId="4" fillId="0" borderId="27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 wrapText="1"/>
    </xf>
    <xf numFmtId="4" fontId="6" fillId="0" borderId="27" xfId="0" applyNumberFormat="1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4" fontId="9" fillId="0" borderId="29" xfId="0" applyNumberFormat="1" applyFont="1" applyBorder="1" applyAlignment="1">
      <alignment horizontal="center" vertical="top" wrapText="1"/>
    </xf>
    <xf numFmtId="4" fontId="9" fillId="0" borderId="29" xfId="0" applyNumberFormat="1" applyFont="1" applyFill="1" applyBorder="1" applyAlignment="1">
      <alignment horizontal="center" vertical="top" wrapText="1"/>
    </xf>
    <xf numFmtId="4" fontId="4" fillId="0" borderId="29" xfId="0" applyNumberFormat="1" applyFont="1" applyBorder="1" applyAlignment="1">
      <alignment horizontal="center"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2" fontId="1" fillId="0" borderId="28" xfId="0" applyNumberFormat="1" applyFont="1" applyBorder="1" applyAlignment="1">
      <alignment vertical="top" wrapText="1"/>
    </xf>
    <xf numFmtId="2" fontId="1" fillId="0" borderId="35" xfId="0" applyNumberFormat="1" applyFont="1" applyBorder="1" applyAlignment="1">
      <alignment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28" xfId="0" applyNumberFormat="1" applyFont="1" applyBorder="1" applyAlignment="1">
      <alignment horizontal="justify"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10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/>
    <xf numFmtId="0" fontId="1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justify" vertical="top" wrapText="1"/>
    </xf>
    <xf numFmtId="2" fontId="1" fillId="0" borderId="0" xfId="0" applyNumberFormat="1" applyFont="1" applyBorder="1" applyAlignment="1">
      <alignment vertical="top" wrapText="1"/>
    </xf>
    <xf numFmtId="4" fontId="6" fillId="0" borderId="0" xfId="0" applyNumberFormat="1" applyFont="1" applyBorder="1" applyAlignment="1">
      <alignment horizontal="center" vertical="top" wrapText="1"/>
    </xf>
    <xf numFmtId="0" fontId="11" fillId="0" borderId="44" xfId="1" applyFont="1" applyFill="1" applyBorder="1">
      <alignment horizontal="left" vertical="top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33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2" fontId="1" fillId="0" borderId="33" xfId="0" applyNumberFormat="1" applyFont="1" applyBorder="1" applyAlignment="1">
      <alignment vertical="top" wrapText="1"/>
    </xf>
    <xf numFmtId="2" fontId="1" fillId="0" borderId="34" xfId="0" applyNumberFormat="1" applyFont="1" applyBorder="1" applyAlignment="1">
      <alignment vertical="top" wrapText="1"/>
    </xf>
    <xf numFmtId="0" fontId="12" fillId="2" borderId="42" xfId="0" applyFont="1" applyFill="1" applyBorder="1" applyAlignment="1">
      <alignment horizontal="center" vertical="top" wrapText="1"/>
    </xf>
    <xf numFmtId="0" fontId="7" fillId="2" borderId="42" xfId="0" applyFont="1" applyFill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4" fontId="4" fillId="0" borderId="27" xfId="0" applyNumberFormat="1" applyFont="1" applyBorder="1" applyAlignment="1">
      <alignment horizontal="center" vertical="top"/>
    </xf>
    <xf numFmtId="4" fontId="6" fillId="0" borderId="27" xfId="0" applyNumberFormat="1" applyFont="1" applyBorder="1" applyAlignment="1">
      <alignment horizontal="center" vertical="top" wrapText="1"/>
    </xf>
    <xf numFmtId="4" fontId="9" fillId="0" borderId="29" xfId="0" applyNumberFormat="1" applyFont="1" applyBorder="1" applyAlignment="1">
      <alignment horizontal="center" vertical="top" wrapText="1"/>
    </xf>
    <xf numFmtId="0" fontId="1" fillId="0" borderId="39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justify" vertical="top" wrapText="1"/>
    </xf>
    <xf numFmtId="0" fontId="0" fillId="0" borderId="41" xfId="0" applyBorder="1" applyAlignment="1">
      <alignment horizontal="justify" vertical="top" wrapText="1"/>
    </xf>
    <xf numFmtId="0" fontId="0" fillId="0" borderId="42" xfId="0" applyBorder="1" applyAlignment="1">
      <alignment horizontal="justify" vertical="top" wrapText="1"/>
    </xf>
    <xf numFmtId="0" fontId="0" fillId="0" borderId="43" xfId="0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</cellXfs>
  <cellStyles count="2">
    <cellStyle name="Data" xfId="1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0"/>
  <sheetViews>
    <sheetView tabSelected="1" zoomScale="110" zoomScaleNormal="110" zoomScaleSheetLayoutView="90" workbookViewId="0">
      <selection activeCell="I9" sqref="I9"/>
    </sheetView>
  </sheetViews>
  <sheetFormatPr defaultRowHeight="12.75" x14ac:dyDescent="0.25"/>
  <cols>
    <col min="1" max="1" width="26.75" style="2" customWidth="1"/>
    <col min="2" max="2" width="18.5" style="2" customWidth="1"/>
    <col min="3" max="3" width="12.25" style="2" customWidth="1"/>
    <col min="4" max="4" width="9.25" style="2" customWidth="1"/>
    <col min="5" max="6" width="18.5" style="2" customWidth="1"/>
    <col min="7" max="8" width="20.125" style="2" customWidth="1"/>
    <col min="9" max="9" width="16.875" style="27" customWidth="1"/>
    <col min="10" max="10" width="11.125" style="28" customWidth="1"/>
    <col min="11" max="11" width="10.25" style="1" bestFit="1" customWidth="1"/>
    <col min="12" max="16384" width="9" style="1"/>
  </cols>
  <sheetData>
    <row r="1" spans="1:10" ht="15.75" x14ac:dyDescent="0.25">
      <c r="F1" s="78" t="s">
        <v>20</v>
      </c>
      <c r="G1" s="79"/>
      <c r="H1" s="62"/>
    </row>
    <row r="2" spans="1:10" x14ac:dyDescent="0.25">
      <c r="E2" s="78" t="s">
        <v>21</v>
      </c>
      <c r="F2" s="78"/>
      <c r="G2" s="78"/>
      <c r="H2" s="61"/>
    </row>
    <row r="3" spans="1:10" ht="15.75" x14ac:dyDescent="0.25">
      <c r="F3" s="78" t="s">
        <v>22</v>
      </c>
      <c r="G3" s="79"/>
      <c r="H3" s="62"/>
    </row>
    <row r="4" spans="1:10" ht="15.75" x14ac:dyDescent="0.25">
      <c r="F4" s="29"/>
      <c r="G4" s="30"/>
      <c r="H4" s="62"/>
    </row>
    <row r="5" spans="1:10" x14ac:dyDescent="0.25">
      <c r="A5" s="90" t="s">
        <v>23</v>
      </c>
      <c r="B5" s="90"/>
      <c r="C5" s="90"/>
      <c r="D5" s="90"/>
      <c r="E5" s="90"/>
      <c r="F5" s="90"/>
      <c r="G5" s="90"/>
      <c r="H5" s="64"/>
      <c r="I5" s="1"/>
      <c r="J5" s="1"/>
    </row>
    <row r="6" spans="1:10" x14ac:dyDescent="0.25">
      <c r="A6" s="90" t="s">
        <v>24</v>
      </c>
      <c r="B6" s="90"/>
      <c r="C6" s="90"/>
      <c r="D6" s="90"/>
      <c r="E6" s="90"/>
      <c r="F6" s="90"/>
      <c r="G6" s="90"/>
      <c r="H6" s="64"/>
      <c r="I6" s="1"/>
      <c r="J6" s="1"/>
    </row>
    <row r="7" spans="1:10" x14ac:dyDescent="0.25">
      <c r="A7" s="88" t="s">
        <v>34</v>
      </c>
      <c r="B7" s="89"/>
      <c r="C7" s="89"/>
      <c r="D7" s="89"/>
      <c r="E7" s="89"/>
      <c r="F7" s="89"/>
      <c r="G7" s="89"/>
      <c r="H7" s="65"/>
      <c r="I7" s="53"/>
      <c r="J7" s="55"/>
    </row>
    <row r="8" spans="1:10" s="4" customFormat="1" x14ac:dyDescent="0.25">
      <c r="A8" s="2" t="s">
        <v>0</v>
      </c>
      <c r="B8" s="3"/>
      <c r="C8" s="3"/>
      <c r="D8" s="3"/>
      <c r="E8" s="3"/>
      <c r="F8" s="3"/>
      <c r="G8" s="3"/>
      <c r="H8" s="3"/>
      <c r="J8" s="54"/>
    </row>
    <row r="9" spans="1:10" ht="25.5" x14ac:dyDescent="0.25">
      <c r="A9" s="80" t="s">
        <v>1</v>
      </c>
      <c r="B9" s="82" t="s">
        <v>2</v>
      </c>
      <c r="C9" s="82"/>
      <c r="D9" s="82"/>
      <c r="E9" s="82"/>
      <c r="F9" s="50" t="s">
        <v>10</v>
      </c>
      <c r="G9" s="50" t="s">
        <v>11</v>
      </c>
      <c r="H9" s="66"/>
      <c r="I9" s="1"/>
      <c r="J9" s="1"/>
    </row>
    <row r="10" spans="1:10" x14ac:dyDescent="0.25">
      <c r="A10" s="81"/>
      <c r="B10" s="52" t="s">
        <v>31</v>
      </c>
      <c r="C10" s="82" t="s">
        <v>32</v>
      </c>
      <c r="D10" s="82"/>
      <c r="E10" s="52" t="s">
        <v>33</v>
      </c>
      <c r="F10" s="51"/>
      <c r="G10" s="51"/>
      <c r="H10" s="67"/>
      <c r="I10" s="1"/>
      <c r="J10" s="1"/>
    </row>
    <row r="11" spans="1:10" x14ac:dyDescent="0.25">
      <c r="A11" s="47" t="s">
        <v>3</v>
      </c>
      <c r="B11" s="83" t="s">
        <v>25</v>
      </c>
      <c r="C11" s="84"/>
      <c r="D11" s="84"/>
      <c r="E11" s="84"/>
      <c r="F11" s="85"/>
      <c r="G11" s="86"/>
      <c r="H11" s="68"/>
      <c r="I11" s="1"/>
      <c r="J11" s="1"/>
    </row>
    <row r="12" spans="1:10" ht="66.75" customHeight="1" x14ac:dyDescent="0.25">
      <c r="A12" s="48" t="s">
        <v>4</v>
      </c>
      <c r="B12" s="94" t="s">
        <v>26</v>
      </c>
      <c r="C12" s="95"/>
      <c r="D12" s="95"/>
      <c r="E12" s="95"/>
      <c r="F12" s="96"/>
      <c r="G12" s="87"/>
      <c r="H12" s="68"/>
      <c r="I12" s="1"/>
      <c r="J12" s="1"/>
    </row>
    <row r="13" spans="1:10" s="32" customFormat="1" ht="79.5" customHeight="1" x14ac:dyDescent="0.25">
      <c r="A13" s="49"/>
      <c r="B13" s="97"/>
      <c r="C13" s="98"/>
      <c r="D13" s="98"/>
      <c r="E13" s="98"/>
      <c r="F13" s="99"/>
      <c r="G13" s="46"/>
      <c r="H13" s="68"/>
    </row>
    <row r="14" spans="1:10" x14ac:dyDescent="0.25">
      <c r="A14" s="38" t="s">
        <v>5</v>
      </c>
      <c r="B14" s="42">
        <v>6</v>
      </c>
      <c r="C14" s="43" t="s">
        <v>15</v>
      </c>
      <c r="D14" s="43"/>
      <c r="E14" s="43"/>
      <c r="F14" s="44"/>
      <c r="G14" s="45"/>
      <c r="H14" s="68"/>
      <c r="I14" s="1"/>
      <c r="J14" s="1"/>
    </row>
    <row r="15" spans="1:10" x14ac:dyDescent="0.25">
      <c r="A15" s="37" t="s">
        <v>6</v>
      </c>
      <c r="B15" s="39">
        <v>8350</v>
      </c>
      <c r="C15" s="93">
        <v>8200</v>
      </c>
      <c r="D15" s="93"/>
      <c r="E15" s="40">
        <v>8570</v>
      </c>
      <c r="F15" s="41">
        <f>(B15+C15+E15)/3</f>
        <v>8373.33</v>
      </c>
      <c r="G15" s="41">
        <v>8373.33</v>
      </c>
      <c r="H15" s="70"/>
      <c r="I15" s="25"/>
      <c r="J15" s="25"/>
    </row>
    <row r="16" spans="1:10" x14ac:dyDescent="0.25">
      <c r="A16" s="33" t="s">
        <v>7</v>
      </c>
      <c r="B16" s="34">
        <f>B15*B14</f>
        <v>50100</v>
      </c>
      <c r="C16" s="91">
        <f>C15*B14</f>
        <v>49200</v>
      </c>
      <c r="D16" s="91"/>
      <c r="E16" s="34">
        <f>E15*B14</f>
        <v>51420</v>
      </c>
      <c r="F16" s="34">
        <f>G15*B14</f>
        <v>50239.98</v>
      </c>
      <c r="G16" s="34">
        <f>G15*B14</f>
        <v>50239.98</v>
      </c>
      <c r="I16" s="25"/>
      <c r="J16" s="25"/>
    </row>
    <row r="17" spans="1:10" x14ac:dyDescent="0.25">
      <c r="A17" s="35" t="s">
        <v>8</v>
      </c>
      <c r="B17" s="36">
        <f>B16</f>
        <v>50100</v>
      </c>
      <c r="C17" s="92">
        <f>C16</f>
        <v>49200</v>
      </c>
      <c r="D17" s="92"/>
      <c r="E17" s="36">
        <f>E16</f>
        <v>51420</v>
      </c>
      <c r="F17" s="36">
        <f>F16</f>
        <v>50239.98</v>
      </c>
      <c r="G17" s="36">
        <f>G16</f>
        <v>50239.98</v>
      </c>
      <c r="H17" s="69"/>
      <c r="I17" s="25"/>
      <c r="J17" s="25"/>
    </row>
    <row r="18" spans="1:10" x14ac:dyDescent="0.25">
      <c r="F18" s="26"/>
      <c r="G18" s="26"/>
      <c r="H18" s="26"/>
      <c r="I18" s="1"/>
      <c r="J18" s="1"/>
    </row>
    <row r="19" spans="1:10" ht="27" customHeight="1" x14ac:dyDescent="0.2">
      <c r="A19" s="74" t="s">
        <v>19</v>
      </c>
      <c r="B19" s="75"/>
      <c r="C19" s="71">
        <f>G17</f>
        <v>50239.98</v>
      </c>
      <c r="D19" s="76" t="s">
        <v>28</v>
      </c>
      <c r="E19" s="77"/>
      <c r="F19" s="77"/>
      <c r="G19" s="77"/>
      <c r="H19" s="60"/>
      <c r="I19" s="63"/>
      <c r="J19" s="1"/>
    </row>
    <row r="20" spans="1:10" ht="48.75" customHeight="1" x14ac:dyDescent="0.25">
      <c r="A20" s="72" t="s">
        <v>27</v>
      </c>
      <c r="B20" s="73"/>
      <c r="C20" s="31"/>
      <c r="D20" s="31"/>
      <c r="E20" s="31"/>
      <c r="F20" s="31"/>
      <c r="G20" s="31"/>
      <c r="H20" s="59"/>
      <c r="J20" s="1"/>
    </row>
    <row r="21" spans="1:10" x14ac:dyDescent="0.25">
      <c r="A21" s="31"/>
      <c r="B21" s="31"/>
      <c r="C21" s="31"/>
      <c r="D21" s="31"/>
      <c r="E21" s="31"/>
      <c r="F21" s="31"/>
      <c r="G21" s="31"/>
      <c r="H21" s="59"/>
      <c r="J21" s="1"/>
    </row>
    <row r="22" spans="1:10" x14ac:dyDescent="0.25">
      <c r="A22" s="31"/>
      <c r="B22" s="31"/>
      <c r="C22" s="31"/>
      <c r="D22" s="31"/>
      <c r="E22" s="31"/>
      <c r="F22" s="31"/>
      <c r="G22" s="31"/>
      <c r="H22" s="59"/>
      <c r="I22" s="1"/>
      <c r="J22" s="1"/>
    </row>
    <row r="23" spans="1:10" x14ac:dyDescent="0.25">
      <c r="A23" s="56" t="s">
        <v>29</v>
      </c>
      <c r="B23" s="57"/>
      <c r="C23" s="57"/>
      <c r="D23" s="57"/>
      <c r="E23" s="57"/>
      <c r="F23" s="57" t="s">
        <v>30</v>
      </c>
      <c r="I23" s="1"/>
      <c r="J23" s="1"/>
    </row>
    <row r="24" spans="1:10" x14ac:dyDescent="0.25">
      <c r="I24" s="1"/>
      <c r="J24" s="1"/>
    </row>
    <row r="25" spans="1:10" x14ac:dyDescent="0.25">
      <c r="I25" s="1"/>
      <c r="J25" s="1"/>
    </row>
    <row r="26" spans="1:10" x14ac:dyDescent="0.25">
      <c r="I26" s="1"/>
      <c r="J26" s="1"/>
    </row>
    <row r="27" spans="1:10" x14ac:dyDescent="0.25">
      <c r="I27" s="1"/>
      <c r="J27" s="1"/>
    </row>
    <row r="28" spans="1:10" x14ac:dyDescent="0.25">
      <c r="I28" s="1"/>
      <c r="J28" s="1"/>
    </row>
    <row r="29" spans="1:10" x14ac:dyDescent="0.25">
      <c r="I29" s="1"/>
      <c r="J29" s="1"/>
    </row>
    <row r="30" spans="1:10" x14ac:dyDescent="0.25">
      <c r="I30" s="1"/>
      <c r="J30" s="1"/>
    </row>
    <row r="31" spans="1:10" x14ac:dyDescent="0.25">
      <c r="I31" s="1"/>
      <c r="J31" s="1"/>
    </row>
    <row r="32" spans="1:10" x14ac:dyDescent="0.25">
      <c r="I32" s="1"/>
      <c r="J32" s="1"/>
    </row>
    <row r="33" spans="1:10" x14ac:dyDescent="0.25"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25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 x14ac:dyDescent="0.25">
      <c r="I1576" s="1"/>
      <c r="J1576" s="1"/>
    </row>
    <row r="1577" spans="1:10" x14ac:dyDescent="0.25">
      <c r="I1577" s="1"/>
      <c r="J1577" s="1"/>
    </row>
    <row r="1578" spans="1:10" x14ac:dyDescent="0.25">
      <c r="I1578" s="1"/>
      <c r="J1578" s="1"/>
    </row>
    <row r="1579" spans="1:10" x14ac:dyDescent="0.25">
      <c r="I1579" s="1"/>
      <c r="J1579" s="1"/>
    </row>
    <row r="1580" spans="1:10" x14ac:dyDescent="0.25">
      <c r="I1580" s="1"/>
      <c r="J1580" s="1"/>
    </row>
    <row r="1581" spans="1:10" x14ac:dyDescent="0.25">
      <c r="I1581" s="1"/>
      <c r="J1581" s="1"/>
    </row>
    <row r="1582" spans="1:10" x14ac:dyDescent="0.25">
      <c r="I1582" s="1"/>
      <c r="J1582" s="1"/>
    </row>
    <row r="1583" spans="1:10" x14ac:dyDescent="0.25">
      <c r="I1583" s="1"/>
      <c r="J1583" s="1"/>
    </row>
    <row r="1584" spans="1:10" x14ac:dyDescent="0.25">
      <c r="I1584" s="1"/>
      <c r="J1584" s="1"/>
    </row>
    <row r="1585" spans="9:10" x14ac:dyDescent="0.25">
      <c r="I1585" s="1"/>
      <c r="J1585" s="1"/>
    </row>
    <row r="1586" spans="9:10" x14ac:dyDescent="0.25">
      <c r="I1586" s="1"/>
      <c r="J1586" s="1"/>
    </row>
    <row r="1587" spans="9:10" x14ac:dyDescent="0.25">
      <c r="I1587" s="1"/>
      <c r="J1587" s="1"/>
    </row>
    <row r="1588" spans="9:10" x14ac:dyDescent="0.25">
      <c r="I1588" s="1"/>
      <c r="J1588" s="1"/>
    </row>
    <row r="1589" spans="9:10" x14ac:dyDescent="0.25">
      <c r="I1589" s="1"/>
      <c r="J1589" s="1"/>
    </row>
    <row r="1590" spans="9:10" x14ac:dyDescent="0.25">
      <c r="I1590" s="1"/>
      <c r="J1590" s="1"/>
    </row>
  </sheetData>
  <mergeCells count="18">
    <mergeCell ref="C15:D15"/>
    <mergeCell ref="B12:F13"/>
    <mergeCell ref="A20:B20"/>
    <mergeCell ref="A19:B19"/>
    <mergeCell ref="D19:G19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C16:D16"/>
    <mergeCell ref="C17:D17"/>
    <mergeCell ref="A5:G5"/>
  </mergeCells>
  <pageMargins left="0.59055118110236227" right="0.35433070866141736" top="0.59055118110236227" bottom="0.56999999999999995" header="0.51181102362204722" footer="0.51181102362204722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2"/>
  <sheetViews>
    <sheetView workbookViewId="0">
      <selection activeCell="F19" sqref="F19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100" t="s">
        <v>17</v>
      </c>
      <c r="B1" s="100"/>
      <c r="C1" s="100"/>
      <c r="D1" s="100"/>
      <c r="E1" s="100"/>
      <c r="F1" s="100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101" t="s">
        <v>1</v>
      </c>
      <c r="B3" s="103" t="s">
        <v>2</v>
      </c>
      <c r="C3" s="104"/>
      <c r="D3" s="105"/>
      <c r="E3" s="5" t="s">
        <v>10</v>
      </c>
      <c r="F3" s="6" t="s">
        <v>11</v>
      </c>
      <c r="G3" s="1"/>
      <c r="H3" s="1"/>
    </row>
    <row r="4" spans="1:8" ht="13.5" customHeight="1" thickBot="1" x14ac:dyDescent="0.3">
      <c r="A4" s="102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106" t="s">
        <v>14</v>
      </c>
      <c r="C5" s="107"/>
      <c r="D5" s="107"/>
      <c r="E5" s="108"/>
      <c r="F5" s="109"/>
      <c r="G5" s="1"/>
      <c r="H5" s="1"/>
    </row>
    <row r="6" spans="1:8" ht="33" customHeight="1" thickBot="1" x14ac:dyDescent="0.3">
      <c r="A6" s="12" t="s">
        <v>4</v>
      </c>
      <c r="B6" s="111" t="s">
        <v>16</v>
      </c>
      <c r="C6" s="112"/>
      <c r="D6" s="112"/>
      <c r="E6" s="113"/>
      <c r="F6" s="110"/>
      <c r="G6" s="1"/>
      <c r="H6" s="1"/>
    </row>
    <row r="7" spans="1:8" ht="13.5" customHeight="1" thickTop="1" thickBot="1" x14ac:dyDescent="0.3">
      <c r="A7" s="12" t="s">
        <v>5</v>
      </c>
      <c r="B7" s="13">
        <v>270</v>
      </c>
      <c r="C7" s="14" t="s">
        <v>15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6</v>
      </c>
      <c r="B8" s="17">
        <v>169.5</v>
      </c>
      <c r="C8" s="17">
        <v>186.16</v>
      </c>
      <c r="D8" s="18">
        <v>184.25</v>
      </c>
      <c r="E8" s="17">
        <f>(B8+C8+D8)/3</f>
        <v>179.97</v>
      </c>
      <c r="F8" s="19">
        <v>179.97</v>
      </c>
      <c r="G8" s="1"/>
      <c r="H8" s="1"/>
    </row>
    <row r="9" spans="1:8" ht="13.5" customHeight="1" thickTop="1" thickBot="1" x14ac:dyDescent="0.3">
      <c r="A9" s="12" t="s">
        <v>7</v>
      </c>
      <c r="B9" s="17">
        <f>B8*B7</f>
        <v>45765</v>
      </c>
      <c r="C9" s="20">
        <f>C8*B7</f>
        <v>50263.199999999997</v>
      </c>
      <c r="D9" s="21">
        <f>D8*B7</f>
        <v>49747.5</v>
      </c>
      <c r="E9" s="21">
        <f>F8*B7</f>
        <v>48591.9</v>
      </c>
      <c r="F9" s="19">
        <f>E9</f>
        <v>48591.9</v>
      </c>
      <c r="G9" s="1"/>
      <c r="H9" s="1"/>
    </row>
    <row r="10" spans="1:8" ht="13.5" customHeight="1" thickTop="1" thickBot="1" x14ac:dyDescent="0.3">
      <c r="A10" s="22" t="s">
        <v>8</v>
      </c>
      <c r="B10" s="23">
        <f>B9</f>
        <v>45765</v>
      </c>
      <c r="C10" s="23">
        <f t="shared" ref="C10:D10" si="0">C9</f>
        <v>50263.199999999997</v>
      </c>
      <c r="D10" s="23">
        <f t="shared" si="0"/>
        <v>49747.5</v>
      </c>
      <c r="E10" s="23">
        <f>E9</f>
        <v>48591.9</v>
      </c>
      <c r="F10" s="23">
        <f>F9</f>
        <v>48591.9</v>
      </c>
      <c r="G10" s="1"/>
      <c r="H10" s="1"/>
    </row>
    <row r="11" spans="1:8" ht="27" customHeight="1" thickTop="1" thickBot="1" x14ac:dyDescent="0.3">
      <c r="A11" s="12" t="s">
        <v>9</v>
      </c>
      <c r="B11" s="23">
        <f>B10</f>
        <v>45765</v>
      </c>
      <c r="C11" s="23">
        <f>C10</f>
        <v>50263.199999999997</v>
      </c>
      <c r="D11" s="23">
        <f>D10</f>
        <v>49747.5</v>
      </c>
      <c r="E11" s="23">
        <f>E10</f>
        <v>48591.9</v>
      </c>
      <c r="F11" s="24">
        <f>E11</f>
        <v>48591.9</v>
      </c>
      <c r="G11" s="1"/>
      <c r="H11" s="1"/>
    </row>
    <row r="12" spans="1:8" ht="13.5" customHeight="1" thickTop="1" x14ac:dyDescent="0.25">
      <c r="E12" s="26"/>
      <c r="F12" s="26"/>
      <c r="G12" s="1"/>
      <c r="H12" s="1"/>
    </row>
    <row r="13" spans="1:8" ht="13.5" customHeight="1" x14ac:dyDescent="0.25">
      <c r="A13" s="74" t="s">
        <v>18</v>
      </c>
      <c r="B13" s="74"/>
      <c r="C13" s="74"/>
      <c r="D13" s="74"/>
      <c r="E13" s="74"/>
      <c r="F13" s="74"/>
      <c r="G13" s="1"/>
      <c r="H13" s="1"/>
    </row>
    <row r="14" spans="1:8" ht="46.5" customHeight="1" x14ac:dyDescent="0.25">
      <c r="A14" s="74"/>
      <c r="B14" s="74"/>
      <c r="C14" s="74"/>
      <c r="D14" s="74"/>
      <c r="E14" s="74"/>
      <c r="F14" s="74"/>
      <c r="G14" s="1"/>
      <c r="H14" s="1"/>
    </row>
    <row r="15" spans="1:8" ht="13.5" customHeight="1" x14ac:dyDescent="0.25">
      <c r="A15" s="2" t="s">
        <v>12</v>
      </c>
      <c r="D15" s="2" t="s">
        <v>13</v>
      </c>
      <c r="G15" s="1"/>
      <c r="H15" s="1"/>
    </row>
    <row r="16" spans="1:8" ht="25.5" customHeight="1" x14ac:dyDescent="0.25">
      <c r="G16" s="1"/>
      <c r="H16" s="1"/>
    </row>
    <row r="17" spans="1:8" ht="13.5" customHeight="1" x14ac:dyDescent="0.25">
      <c r="G17" s="1"/>
      <c r="H17" s="1"/>
    </row>
    <row r="18" spans="1:8" ht="13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26.2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G25" s="1"/>
      <c r="H25" s="1"/>
    </row>
    <row r="26" spans="1:8" ht="13.5" customHeight="1" x14ac:dyDescent="0.25">
      <c r="A26" s="1"/>
      <c r="B26" s="1"/>
      <c r="C26" s="1"/>
      <c r="D26" s="1"/>
      <c r="E26" s="1"/>
      <c r="F26" s="1"/>
      <c r="G26" s="1"/>
      <c r="H26" s="25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7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G1568" s="1"/>
      <c r="H1568" s="1"/>
    </row>
    <row r="1569" spans="7:8" ht="13.5" customHeight="1" x14ac:dyDescent="0.25">
      <c r="G1569" s="1"/>
      <c r="H1569" s="1"/>
    </row>
    <row r="1570" spans="7:8" ht="13.5" customHeight="1" x14ac:dyDescent="0.25">
      <c r="G1570" s="1"/>
      <c r="H1570" s="1"/>
    </row>
    <row r="1571" spans="7:8" ht="13.5" customHeight="1" x14ac:dyDescent="0.25">
      <c r="G1571" s="1"/>
      <c r="H1571" s="1"/>
    </row>
    <row r="1572" spans="7:8" ht="13.5" customHeight="1" x14ac:dyDescent="0.25">
      <c r="G1572" s="1"/>
      <c r="H1572" s="1"/>
    </row>
    <row r="1573" spans="7:8" ht="13.5" customHeight="1" x14ac:dyDescent="0.25">
      <c r="G1573" s="1"/>
      <c r="H1573" s="1"/>
    </row>
    <row r="1574" spans="7:8" ht="13.5" customHeight="1" x14ac:dyDescent="0.25">
      <c r="G1574" s="1"/>
      <c r="H1574" s="1"/>
    </row>
    <row r="1575" spans="7:8" ht="13.5" customHeight="1" x14ac:dyDescent="0.25">
      <c r="G1575" s="1"/>
      <c r="H1575" s="1"/>
    </row>
    <row r="1576" spans="7:8" ht="13.5" customHeight="1" x14ac:dyDescent="0.25">
      <c r="G1576" s="1"/>
      <c r="H1576" s="1"/>
    </row>
    <row r="1577" spans="7:8" ht="13.5" customHeight="1" x14ac:dyDescent="0.25">
      <c r="G1577" s="1"/>
      <c r="H1577" s="1"/>
    </row>
    <row r="1578" spans="7:8" ht="13.5" customHeight="1" x14ac:dyDescent="0.25">
      <c r="G1578" s="1"/>
      <c r="H1578" s="1"/>
    </row>
    <row r="1579" spans="7:8" ht="13.5" customHeight="1" x14ac:dyDescent="0.25">
      <c r="G1579" s="1"/>
      <c r="H1579" s="1"/>
    </row>
    <row r="1580" spans="7:8" ht="13.5" customHeight="1" x14ac:dyDescent="0.25">
      <c r="G1580" s="1"/>
      <c r="H1580" s="1"/>
    </row>
    <row r="1581" spans="7:8" ht="13.5" customHeight="1" x14ac:dyDescent="0.25">
      <c r="G1581" s="1"/>
      <c r="H1581" s="1"/>
    </row>
    <row r="1582" spans="7:8" ht="13.5" customHeight="1" x14ac:dyDescent="0.25">
      <c r="G1582" s="1"/>
      <c r="H1582" s="1"/>
    </row>
  </sheetData>
  <mergeCells count="7">
    <mergeCell ref="A13:F14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8"/>
  <sheetViews>
    <sheetView workbookViewId="0">
      <selection activeCell="K15" sqref="K15"/>
    </sheetView>
  </sheetViews>
  <sheetFormatPr defaultRowHeight="15.75" x14ac:dyDescent="0.25"/>
  <sheetData>
    <row r="28" spans="6:6" x14ac:dyDescent="0.25">
      <c r="F28" s="5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хоз. НОВЫЕ ЦЕНЫ</vt:lpstr>
      <vt:lpstr>хоз.</vt:lpstr>
      <vt:lpstr>Лист3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 Соомс</cp:lastModifiedBy>
  <cp:lastPrinted>2025-04-18T07:18:48Z</cp:lastPrinted>
  <dcterms:created xsi:type="dcterms:W3CDTF">2016-03-22T05:41:53Z</dcterms:created>
  <dcterms:modified xsi:type="dcterms:W3CDTF">2025-04-23T05:11:14Z</dcterms:modified>
</cp:coreProperties>
</file>